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ara\Downloads\"/>
    </mc:Choice>
  </mc:AlternateContent>
  <xr:revisionPtr revIDLastSave="0" documentId="13_ncr:1_{2653002D-C19F-43FC-87C8-725C1E7D1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-20mA VFD Drive Formula" sheetId="2" r:id="rId1"/>
  </sheets>
  <definedNames>
    <definedName name="_xlnm.Print_Area" localSheetId="0">'4-20mA VFD Drive Formula'!$A$5:$H$67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E11" i="2" s="1"/>
  <c r="G11" i="2" s="1"/>
  <c r="C50" i="2"/>
  <c r="E50" i="2"/>
  <c r="F50" i="2" s="1"/>
  <c r="D24" i="2"/>
  <c r="E24" i="2" s="1"/>
  <c r="G24" i="2" s="1"/>
  <c r="H24" i="2" s="1"/>
  <c r="D12" i="2"/>
  <c r="C12" i="2" s="1"/>
  <c r="D13" i="2"/>
  <c r="E13" i="2" s="1"/>
  <c r="G13" i="2" s="1"/>
  <c r="H13" i="2" s="1"/>
  <c r="D14" i="2"/>
  <c r="C14" i="2" s="1"/>
  <c r="D15" i="2"/>
  <c r="C15" i="2" s="1"/>
  <c r="D16" i="2"/>
  <c r="E16" i="2" s="1"/>
  <c r="G16" i="2" s="1"/>
  <c r="H16" i="2" s="1"/>
  <c r="D17" i="2"/>
  <c r="C16" i="2" s="1"/>
  <c r="D18" i="2"/>
  <c r="C18" i="2" s="1"/>
  <c r="D19" i="2"/>
  <c r="E19" i="2" s="1"/>
  <c r="G19" i="2" s="1"/>
  <c r="H19" i="2" s="1"/>
  <c r="D20" i="2"/>
  <c r="C20" i="2" s="1"/>
  <c r="D21" i="2"/>
  <c r="C21" i="2" s="1"/>
  <c r="D22" i="2"/>
  <c r="E22" i="2" s="1"/>
  <c r="G22" i="2" s="1"/>
  <c r="H22" i="2" s="1"/>
  <c r="D23" i="2"/>
  <c r="C22" i="2" s="1"/>
  <c r="D25" i="2"/>
  <c r="E25" i="2" s="1"/>
  <c r="G25" i="2" s="1"/>
  <c r="H25" i="2" s="1"/>
  <c r="D26" i="2"/>
  <c r="C26" i="2" s="1"/>
  <c r="D27" i="2"/>
  <c r="E27" i="2" s="1"/>
  <c r="G27" i="2" s="1"/>
  <c r="H27" i="2" s="1"/>
  <c r="D28" i="2"/>
  <c r="C28" i="2" s="1"/>
  <c r="D29" i="2"/>
  <c r="E29" i="2" s="1"/>
  <c r="D30" i="2"/>
  <c r="C30" i="2" s="1"/>
  <c r="D31" i="2"/>
  <c r="E31" i="2" s="1"/>
  <c r="F31" i="2" s="1"/>
  <c r="D32" i="2"/>
  <c r="E32" i="2" s="1"/>
  <c r="G32" i="2" s="1"/>
  <c r="H32" i="2" s="1"/>
  <c r="D33" i="2"/>
  <c r="C32" i="2" s="1"/>
  <c r="D34" i="2"/>
  <c r="C34" i="2" s="1"/>
  <c r="D35" i="2"/>
  <c r="E35" i="2" s="1"/>
  <c r="G35" i="2" s="1"/>
  <c r="H35" i="2" s="1"/>
  <c r="D36" i="2"/>
  <c r="C36" i="2" s="1"/>
  <c r="D37" i="2"/>
  <c r="E37" i="2" s="1"/>
  <c r="D38" i="2"/>
  <c r="E38" i="2" s="1"/>
  <c r="F38" i="2" s="1"/>
  <c r="D39" i="2"/>
  <c r="E39" i="2" s="1"/>
  <c r="F39" i="2" s="1"/>
  <c r="D40" i="2"/>
  <c r="C40" i="2" s="1"/>
  <c r="D41" i="2"/>
  <c r="E41" i="2" s="1"/>
  <c r="G41" i="2" s="1"/>
  <c r="H41" i="2" s="1"/>
  <c r="D42" i="2"/>
  <c r="C42" i="2" s="1"/>
  <c r="D43" i="2"/>
  <c r="E43" i="2" s="1"/>
  <c r="G43" i="2" s="1"/>
  <c r="H43" i="2" s="1"/>
  <c r="D44" i="2"/>
  <c r="C44" i="2" s="1"/>
  <c r="D45" i="2"/>
  <c r="E45" i="2" s="1"/>
  <c r="D46" i="2"/>
  <c r="C46" i="2" s="1"/>
  <c r="D47" i="2"/>
  <c r="E47" i="2" s="1"/>
  <c r="F47" i="2" s="1"/>
  <c r="D48" i="2"/>
  <c r="E48" i="2" s="1"/>
  <c r="G48" i="2" s="1"/>
  <c r="H48" i="2" s="1"/>
  <c r="D49" i="2"/>
  <c r="C48" i="2" s="1"/>
  <c r="D51" i="2"/>
  <c r="E51" i="2" s="1"/>
  <c r="D52" i="2"/>
  <c r="C52" i="2" s="1"/>
  <c r="D53" i="2"/>
  <c r="E53" i="2" s="1"/>
  <c r="G53" i="2" s="1"/>
  <c r="H53" i="2" s="1"/>
  <c r="D54" i="2"/>
  <c r="E54" i="2" s="1"/>
  <c r="G54" i="2" s="1"/>
  <c r="H54" i="2" s="1"/>
  <c r="D55" i="2"/>
  <c r="C54" i="2" s="1"/>
  <c r="D56" i="2"/>
  <c r="C56" i="2" s="1"/>
  <c r="D57" i="2"/>
  <c r="E57" i="2" s="1"/>
  <c r="G57" i="2" s="1"/>
  <c r="H57" i="2" s="1"/>
  <c r="D58" i="2"/>
  <c r="C58" i="2" s="1"/>
  <c r="D59" i="2"/>
  <c r="E59" i="2" s="1"/>
  <c r="F59" i="2" s="1"/>
  <c r="D60" i="2"/>
  <c r="C60" i="2" s="1"/>
  <c r="D61" i="2"/>
  <c r="E61" i="2" s="1"/>
  <c r="G61" i="2" s="1"/>
  <c r="H61" i="2" s="1"/>
  <c r="D62" i="2"/>
  <c r="C62" i="2" s="1"/>
  <c r="D63" i="2"/>
  <c r="E63" i="2" s="1"/>
  <c r="E21" i="2" l="1"/>
  <c r="G21" i="2" s="1"/>
  <c r="H21" i="2" s="1"/>
  <c r="E46" i="2"/>
  <c r="F46" i="2" s="1"/>
  <c r="C63" i="2"/>
  <c r="E30" i="2"/>
  <c r="F30" i="2" s="1"/>
  <c r="E56" i="2"/>
  <c r="F56" i="2" s="1"/>
  <c r="C59" i="2"/>
  <c r="E44" i="2"/>
  <c r="G44" i="2" s="1"/>
  <c r="H44" i="2" s="1"/>
  <c r="E28" i="2"/>
  <c r="G28" i="2" s="1"/>
  <c r="H28" i="2" s="1"/>
  <c r="C23" i="2"/>
  <c r="E40" i="2"/>
  <c r="G40" i="2" s="1"/>
  <c r="H40" i="2" s="1"/>
  <c r="E23" i="2"/>
  <c r="G23" i="2" s="1"/>
  <c r="H23" i="2" s="1"/>
  <c r="E15" i="2"/>
  <c r="G15" i="2" s="1"/>
  <c r="H15" i="2" s="1"/>
  <c r="C25" i="2"/>
  <c r="C53" i="2"/>
  <c r="E36" i="2"/>
  <c r="G36" i="2" s="1"/>
  <c r="H36" i="2" s="1"/>
  <c r="C35" i="2"/>
  <c r="E60" i="2"/>
  <c r="F60" i="2" s="1"/>
  <c r="E52" i="2"/>
  <c r="F52" i="2" s="1"/>
  <c r="E42" i="2"/>
  <c r="G42" i="2" s="1"/>
  <c r="H42" i="2" s="1"/>
  <c r="E34" i="2"/>
  <c r="G34" i="2" s="1"/>
  <c r="H34" i="2" s="1"/>
  <c r="E26" i="2"/>
  <c r="G26" i="2" s="1"/>
  <c r="H26" i="2" s="1"/>
  <c r="E17" i="2"/>
  <c r="G17" i="2" s="1"/>
  <c r="H17" i="2" s="1"/>
  <c r="C17" i="2"/>
  <c r="C55" i="2"/>
  <c r="G45" i="2"/>
  <c r="H45" i="2" s="1"/>
  <c r="F45" i="2"/>
  <c r="G37" i="2"/>
  <c r="H37" i="2" s="1"/>
  <c r="F37" i="2"/>
  <c r="G29" i="2"/>
  <c r="H29" i="2" s="1"/>
  <c r="F29" i="2"/>
  <c r="F63" i="2"/>
  <c r="G63" i="2"/>
  <c r="H63" i="2" s="1"/>
  <c r="F51" i="2"/>
  <c r="G51" i="2"/>
  <c r="H51" i="2" s="1"/>
  <c r="E62" i="2"/>
  <c r="G62" i="2" s="1"/>
  <c r="H62" i="2" s="1"/>
  <c r="E58" i="2"/>
  <c r="G58" i="2" s="1"/>
  <c r="H58" i="2" s="1"/>
  <c r="C11" i="2"/>
  <c r="C19" i="2"/>
  <c r="C61" i="2"/>
  <c r="C57" i="2"/>
  <c r="C49" i="2"/>
  <c r="C45" i="2"/>
  <c r="C41" i="2"/>
  <c r="C37" i="2"/>
  <c r="C33" i="2"/>
  <c r="C29" i="2"/>
  <c r="E12" i="2"/>
  <c r="G12" i="2" s="1"/>
  <c r="H12" i="2" s="1"/>
  <c r="E55" i="2"/>
  <c r="F55" i="2" s="1"/>
  <c r="E49" i="2"/>
  <c r="G49" i="2" s="1"/>
  <c r="H49" i="2" s="1"/>
  <c r="E33" i="2"/>
  <c r="G33" i="2" s="1"/>
  <c r="H33" i="2" s="1"/>
  <c r="E20" i="2"/>
  <c r="G20" i="2" s="1"/>
  <c r="H20" i="2" s="1"/>
  <c r="G46" i="2"/>
  <c r="H46" i="2" s="1"/>
  <c r="C13" i="2"/>
  <c r="C24" i="2"/>
  <c r="C38" i="2"/>
  <c r="C51" i="2"/>
  <c r="C47" i="2"/>
  <c r="C43" i="2"/>
  <c r="C39" i="2"/>
  <c r="C31" i="2"/>
  <c r="C27" i="2"/>
  <c r="F13" i="2"/>
  <c r="E18" i="2"/>
  <c r="G18" i="2" s="1"/>
  <c r="H18" i="2" s="1"/>
  <c r="E14" i="2"/>
  <c r="F14" i="2" s="1"/>
  <c r="G50" i="2"/>
  <c r="H50" i="2" s="1"/>
  <c r="F53" i="2"/>
  <c r="G47" i="2"/>
  <c r="H47" i="2" s="1"/>
  <c r="G31" i="2"/>
  <c r="H31" i="2" s="1"/>
  <c r="G38" i="2"/>
  <c r="H38" i="2" s="1"/>
  <c r="F61" i="2"/>
  <c r="F22" i="2"/>
  <c r="F57" i="2"/>
  <c r="G39" i="2"/>
  <c r="H39" i="2" s="1"/>
  <c r="F41" i="2"/>
  <c r="F25" i="2"/>
  <c r="G59" i="2"/>
  <c r="H59" i="2" s="1"/>
  <c r="F43" i="2"/>
  <c r="F35" i="2"/>
  <c r="F27" i="2"/>
  <c r="F19" i="2"/>
  <c r="F54" i="2"/>
  <c r="G60" i="2"/>
  <c r="H60" i="2" s="1"/>
  <c r="F48" i="2"/>
  <c r="F40" i="2"/>
  <c r="F32" i="2"/>
  <c r="F24" i="2"/>
  <c r="F16" i="2"/>
  <c r="F21" i="2" l="1"/>
  <c r="F17" i="2"/>
  <c r="F26" i="2"/>
  <c r="F20" i="2"/>
  <c r="G56" i="2"/>
  <c r="H56" i="2" s="1"/>
  <c r="G30" i="2"/>
  <c r="H30" i="2" s="1"/>
  <c r="F28" i="2"/>
  <c r="F12" i="2"/>
  <c r="F15" i="2"/>
  <c r="F44" i="2"/>
  <c r="G52" i="2"/>
  <c r="H52" i="2" s="1"/>
  <c r="F36" i="2"/>
  <c r="F58" i="2"/>
  <c r="F49" i="2"/>
  <c r="F34" i="2"/>
  <c r="F42" i="2"/>
  <c r="F23" i="2"/>
  <c r="F18" i="2"/>
  <c r="G14" i="2"/>
  <c r="H14" i="2" s="1"/>
  <c r="F33" i="2"/>
  <c r="G55" i="2"/>
  <c r="H55" i="2" s="1"/>
  <c r="F62" i="2"/>
</calcChain>
</file>

<file path=xl/sharedStrings.xml><?xml version="1.0" encoding="utf-8"?>
<sst xmlns="http://schemas.openxmlformats.org/spreadsheetml/2006/main" count="15" uniqueCount="14">
  <si>
    <t>Hz</t>
  </si>
  <si>
    <t>RPM        (0-1000)</t>
  </si>
  <si>
    <t xml:space="preserve">SL </t>
  </si>
  <si>
    <t xml:space="preserve">speed % =Hz*2 </t>
  </si>
  <si>
    <t>Full RPM        (0-1500)</t>
  </si>
  <si>
    <t>Speed At 90% =(Full speed-10%)</t>
  </si>
  <si>
    <t xml:space="preserve"> Manger Instrumentation</t>
  </si>
  <si>
    <t xml:space="preserve"> JP Mukherji &amp; Associates pvt ltd, Pune</t>
  </si>
  <si>
    <t>K Ramu </t>
  </si>
  <si>
    <t>4-20mA VFD Drive Formula</t>
  </si>
  <si>
    <t>InstrumentationTools.com</t>
  </si>
  <si>
    <t>Current mA</t>
  </si>
  <si>
    <t>X = Current Value in mA</t>
  </si>
  <si>
    <t>Speed  % = {(X-4)/16}*100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</si>
</sst>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8"/>
  <sheetViews>
    <sheetView tabSelected="1" zoomScale="160" zoomScaleNormal="160" zoomScaleSheetLayoutView="110" workbookViewId="0">
      <selection activeCell="B7" sqref="B7:H8"/>
    </sheetView>
  </sheetViews>
  <sheetFormatPr defaultRowHeight="14.4" x14ac:dyDescent="0.3"/>
  <cols>
    <col min="1" max="3" width="9.109375" style="1"/>
    <col min="4" max="4" width="10" style="1" customWidth="1"/>
    <col min="5" max="5" width="9.109375" style="1"/>
    <col min="6" max="6" width="13" style="1" customWidth="1"/>
    <col min="7" max="7" width="9.109375" style="1" customWidth="1"/>
    <col min="8" max="8" width="12.6640625" style="1" customWidth="1"/>
    <col min="9" max="9" width="18.109375" customWidth="1"/>
    <col min="10" max="10" width="19" customWidth="1"/>
  </cols>
  <sheetData>
    <row r="2" spans="1:8" ht="25.8" x14ac:dyDescent="0.5">
      <c r="A2" s="10" t="s">
        <v>9</v>
      </c>
      <c r="B2" s="10"/>
      <c r="C2" s="10"/>
      <c r="D2" s="10"/>
      <c r="E2" s="10"/>
      <c r="F2" s="10"/>
      <c r="G2" s="10"/>
      <c r="H2" s="10"/>
    </row>
    <row r="3" spans="1:8" ht="18" x14ac:dyDescent="0.35">
      <c r="A3" s="11" t="s">
        <v>10</v>
      </c>
      <c r="B3" s="11"/>
      <c r="C3" s="11"/>
      <c r="D3" s="11"/>
      <c r="E3" s="11"/>
      <c r="F3" s="11"/>
      <c r="G3" s="11"/>
      <c r="H3" s="11"/>
    </row>
    <row r="5" spans="1:8" x14ac:dyDescent="0.3">
      <c r="A5" s="6"/>
      <c r="B5" s="12" t="s">
        <v>13</v>
      </c>
      <c r="C5" s="12"/>
      <c r="D5" s="12"/>
      <c r="E5" s="12"/>
      <c r="F5" s="12"/>
      <c r="G5" s="12"/>
      <c r="H5" s="12"/>
    </row>
    <row r="6" spans="1:8" x14ac:dyDescent="0.3">
      <c r="A6" s="6"/>
      <c r="B6" s="12"/>
      <c r="C6" s="12"/>
      <c r="D6" s="12"/>
      <c r="E6" s="12"/>
      <c r="F6" s="12"/>
      <c r="G6" s="12"/>
      <c r="H6" s="12"/>
    </row>
    <row r="7" spans="1:8" x14ac:dyDescent="0.3">
      <c r="A7" s="6"/>
      <c r="B7" s="5" t="s">
        <v>12</v>
      </c>
      <c r="C7" s="5"/>
      <c r="D7" s="5"/>
      <c r="E7" s="5"/>
      <c r="F7" s="5"/>
      <c r="G7" s="5"/>
      <c r="H7" s="5"/>
    </row>
    <row r="8" spans="1:8" x14ac:dyDescent="0.3">
      <c r="A8" s="6"/>
      <c r="B8" s="5"/>
      <c r="C8" s="5"/>
      <c r="D8" s="5"/>
      <c r="E8" s="5"/>
      <c r="F8" s="5"/>
      <c r="G8" s="5"/>
      <c r="H8" s="5"/>
    </row>
    <row r="9" spans="1:8" x14ac:dyDescent="0.3">
      <c r="A9" s="7"/>
      <c r="B9"/>
      <c r="C9"/>
      <c r="D9"/>
    </row>
    <row r="10" spans="1:8" ht="43.2" x14ac:dyDescent="0.3">
      <c r="A10" s="13" t="s">
        <v>2</v>
      </c>
      <c r="B10" s="13" t="s">
        <v>0</v>
      </c>
      <c r="C10" s="14" t="s">
        <v>11</v>
      </c>
      <c r="D10" s="14" t="s">
        <v>3</v>
      </c>
      <c r="E10" s="14" t="s">
        <v>1</v>
      </c>
      <c r="F10" s="15" t="s">
        <v>5</v>
      </c>
      <c r="G10" s="14" t="s">
        <v>4</v>
      </c>
      <c r="H10" s="15" t="s">
        <v>5</v>
      </c>
    </row>
    <row r="11" spans="1:8" x14ac:dyDescent="0.3">
      <c r="A11" s="8">
        <v>0</v>
      </c>
      <c r="B11" s="8">
        <v>0</v>
      </c>
      <c r="C11" s="8">
        <f>D11*0.16+4</f>
        <v>4</v>
      </c>
      <c r="D11" s="8">
        <f>B11*2</f>
        <v>0</v>
      </c>
      <c r="E11" s="8">
        <f>D11*10</f>
        <v>0</v>
      </c>
      <c r="F11" s="9">
        <v>0</v>
      </c>
      <c r="G11" s="8">
        <f>E11*15</f>
        <v>0</v>
      </c>
      <c r="H11" s="8">
        <v>0</v>
      </c>
    </row>
    <row r="12" spans="1:8" x14ac:dyDescent="0.3">
      <c r="A12" s="8">
        <v>1</v>
      </c>
      <c r="B12" s="8">
        <v>1</v>
      </c>
      <c r="C12" s="8">
        <f>D12*0.16+4</f>
        <v>4.32</v>
      </c>
      <c r="D12" s="8">
        <f t="shared" ref="D12:D63" si="0">B12*2</f>
        <v>2</v>
      </c>
      <c r="E12" s="8">
        <f t="shared" ref="E12:E62" si="1">D12*10</f>
        <v>20</v>
      </c>
      <c r="F12" s="8">
        <f>E12-E12*10%</f>
        <v>18</v>
      </c>
      <c r="G12" s="8">
        <f t="shared" ref="G12:G63" si="2">E12*15</f>
        <v>300</v>
      </c>
      <c r="H12" s="8">
        <f>G12-G12*10%</f>
        <v>270</v>
      </c>
    </row>
    <row r="13" spans="1:8" x14ac:dyDescent="0.3">
      <c r="A13" s="8">
        <v>2</v>
      </c>
      <c r="B13" s="8">
        <v>2</v>
      </c>
      <c r="C13" s="8">
        <f>((D14/10)+4)</f>
        <v>4.5999999999999996</v>
      </c>
      <c r="D13" s="8">
        <f t="shared" si="0"/>
        <v>4</v>
      </c>
      <c r="E13" s="8">
        <f t="shared" si="1"/>
        <v>40</v>
      </c>
      <c r="F13" s="8">
        <f t="shared" ref="F13:F63" si="3">E13-E13*10%</f>
        <v>36</v>
      </c>
      <c r="G13" s="8">
        <f t="shared" si="2"/>
        <v>600</v>
      </c>
      <c r="H13" s="8">
        <f t="shared" ref="H13:H63" si="4">G13-G13*10%</f>
        <v>540</v>
      </c>
    </row>
    <row r="14" spans="1:8" x14ac:dyDescent="0.3">
      <c r="A14" s="8">
        <v>3</v>
      </c>
      <c r="B14" s="8">
        <v>3</v>
      </c>
      <c r="C14" s="8">
        <f>D14*0.16+4</f>
        <v>4.96</v>
      </c>
      <c r="D14" s="8">
        <f t="shared" si="0"/>
        <v>6</v>
      </c>
      <c r="E14" s="8">
        <f t="shared" si="1"/>
        <v>60</v>
      </c>
      <c r="F14" s="8">
        <f t="shared" si="3"/>
        <v>54</v>
      </c>
      <c r="G14" s="8">
        <f t="shared" si="2"/>
        <v>900</v>
      </c>
      <c r="H14" s="8">
        <f t="shared" si="4"/>
        <v>810</v>
      </c>
    </row>
    <row r="15" spans="1:8" x14ac:dyDescent="0.3">
      <c r="A15" s="8">
        <v>4</v>
      </c>
      <c r="B15" s="8">
        <v>4</v>
      </c>
      <c r="C15" s="8">
        <f>D15*0.16+4</f>
        <v>5.28</v>
      </c>
      <c r="D15" s="8">
        <f t="shared" si="0"/>
        <v>8</v>
      </c>
      <c r="E15" s="8">
        <f t="shared" si="1"/>
        <v>80</v>
      </c>
      <c r="F15" s="8">
        <f t="shared" si="3"/>
        <v>72</v>
      </c>
      <c r="G15" s="8">
        <f t="shared" si="2"/>
        <v>1200</v>
      </c>
      <c r="H15" s="8">
        <f t="shared" si="4"/>
        <v>1080</v>
      </c>
    </row>
    <row r="16" spans="1:8" x14ac:dyDescent="0.3">
      <c r="A16" s="8">
        <v>5</v>
      </c>
      <c r="B16" s="8">
        <v>5</v>
      </c>
      <c r="C16" s="8">
        <f>((D17/10)+4)</f>
        <v>5.2</v>
      </c>
      <c r="D16" s="8">
        <f t="shared" si="0"/>
        <v>10</v>
      </c>
      <c r="E16" s="8">
        <f t="shared" si="1"/>
        <v>100</v>
      </c>
      <c r="F16" s="8">
        <f t="shared" si="3"/>
        <v>90</v>
      </c>
      <c r="G16" s="8">
        <f t="shared" si="2"/>
        <v>1500</v>
      </c>
      <c r="H16" s="8">
        <f t="shared" si="4"/>
        <v>1350</v>
      </c>
    </row>
    <row r="17" spans="1:8" x14ac:dyDescent="0.3">
      <c r="A17" s="8">
        <v>6</v>
      </c>
      <c r="B17" s="8">
        <v>6</v>
      </c>
      <c r="C17" s="8">
        <f>D17*0.16+4</f>
        <v>5.92</v>
      </c>
      <c r="D17" s="8">
        <f t="shared" si="0"/>
        <v>12</v>
      </c>
      <c r="E17" s="8">
        <f t="shared" si="1"/>
        <v>120</v>
      </c>
      <c r="F17" s="8">
        <f t="shared" si="3"/>
        <v>108</v>
      </c>
      <c r="G17" s="8">
        <f t="shared" si="2"/>
        <v>1800</v>
      </c>
      <c r="H17" s="8">
        <f t="shared" si="4"/>
        <v>1620</v>
      </c>
    </row>
    <row r="18" spans="1:8" x14ac:dyDescent="0.3">
      <c r="A18" s="8">
        <v>7</v>
      </c>
      <c r="B18" s="8">
        <v>7</v>
      </c>
      <c r="C18" s="8">
        <f>D18*0.16+4</f>
        <v>6.24</v>
      </c>
      <c r="D18" s="8">
        <f t="shared" si="0"/>
        <v>14</v>
      </c>
      <c r="E18" s="8">
        <f t="shared" si="1"/>
        <v>140</v>
      </c>
      <c r="F18" s="8">
        <f t="shared" si="3"/>
        <v>126</v>
      </c>
      <c r="G18" s="8">
        <f t="shared" si="2"/>
        <v>2100</v>
      </c>
      <c r="H18" s="8">
        <f t="shared" si="4"/>
        <v>1890</v>
      </c>
    </row>
    <row r="19" spans="1:8" x14ac:dyDescent="0.3">
      <c r="A19" s="8">
        <v>8</v>
      </c>
      <c r="B19" s="8">
        <v>8</v>
      </c>
      <c r="C19" s="8">
        <f>((D20/10)+4)</f>
        <v>5.8</v>
      </c>
      <c r="D19" s="8">
        <f t="shared" si="0"/>
        <v>16</v>
      </c>
      <c r="E19" s="8">
        <f t="shared" si="1"/>
        <v>160</v>
      </c>
      <c r="F19" s="8">
        <f t="shared" si="3"/>
        <v>144</v>
      </c>
      <c r="G19" s="8">
        <f t="shared" si="2"/>
        <v>2400</v>
      </c>
      <c r="H19" s="8">
        <f t="shared" si="4"/>
        <v>2160</v>
      </c>
    </row>
    <row r="20" spans="1:8" x14ac:dyDescent="0.3">
      <c r="A20" s="8">
        <v>9</v>
      </c>
      <c r="B20" s="8">
        <v>9</v>
      </c>
      <c r="C20" s="8">
        <f>D20*0.16+4</f>
        <v>6.88</v>
      </c>
      <c r="D20" s="8">
        <f t="shared" si="0"/>
        <v>18</v>
      </c>
      <c r="E20" s="8">
        <f t="shared" si="1"/>
        <v>180</v>
      </c>
      <c r="F20" s="8">
        <f t="shared" si="3"/>
        <v>162</v>
      </c>
      <c r="G20" s="8">
        <f t="shared" si="2"/>
        <v>2700</v>
      </c>
      <c r="H20" s="8">
        <f t="shared" si="4"/>
        <v>2430</v>
      </c>
    </row>
    <row r="21" spans="1:8" x14ac:dyDescent="0.3">
      <c r="A21" s="8">
        <v>10</v>
      </c>
      <c r="B21" s="8">
        <v>10</v>
      </c>
      <c r="C21" s="8">
        <f>D21*0.16+4</f>
        <v>7.2</v>
      </c>
      <c r="D21" s="8">
        <f t="shared" si="0"/>
        <v>20</v>
      </c>
      <c r="E21" s="8">
        <f t="shared" si="1"/>
        <v>200</v>
      </c>
      <c r="F21" s="8">
        <f t="shared" si="3"/>
        <v>180</v>
      </c>
      <c r="G21" s="8">
        <f t="shared" si="2"/>
        <v>3000</v>
      </c>
      <c r="H21" s="8">
        <f t="shared" si="4"/>
        <v>2700</v>
      </c>
    </row>
    <row r="22" spans="1:8" x14ac:dyDescent="0.3">
      <c r="A22" s="8">
        <v>11</v>
      </c>
      <c r="B22" s="8">
        <v>11</v>
      </c>
      <c r="C22" s="8">
        <f>((D23/10)+4)</f>
        <v>6.4</v>
      </c>
      <c r="D22" s="8">
        <f t="shared" si="0"/>
        <v>22</v>
      </c>
      <c r="E22" s="8">
        <f t="shared" si="1"/>
        <v>220</v>
      </c>
      <c r="F22" s="8">
        <f t="shared" si="3"/>
        <v>198</v>
      </c>
      <c r="G22" s="8">
        <f t="shared" si="2"/>
        <v>3300</v>
      </c>
      <c r="H22" s="8">
        <f t="shared" si="4"/>
        <v>2970</v>
      </c>
    </row>
    <row r="23" spans="1:8" x14ac:dyDescent="0.3">
      <c r="A23" s="8">
        <v>12</v>
      </c>
      <c r="B23" s="8">
        <v>12</v>
      </c>
      <c r="C23" s="8">
        <f>D23*0.16+4</f>
        <v>7.84</v>
      </c>
      <c r="D23" s="8">
        <f t="shared" si="0"/>
        <v>24</v>
      </c>
      <c r="E23" s="8">
        <f t="shared" si="1"/>
        <v>240</v>
      </c>
      <c r="F23" s="8">
        <f t="shared" si="3"/>
        <v>216</v>
      </c>
      <c r="G23" s="8">
        <f t="shared" si="2"/>
        <v>3600</v>
      </c>
      <c r="H23" s="8">
        <f t="shared" si="4"/>
        <v>3240</v>
      </c>
    </row>
    <row r="24" spans="1:8" x14ac:dyDescent="0.3">
      <c r="A24" s="8">
        <v>13</v>
      </c>
      <c r="B24" s="8">
        <v>12.5</v>
      </c>
      <c r="C24" s="8">
        <f>D24*0.16+4</f>
        <v>8</v>
      </c>
      <c r="D24" s="8">
        <f t="shared" si="0"/>
        <v>25</v>
      </c>
      <c r="E24" s="8">
        <f t="shared" si="1"/>
        <v>250</v>
      </c>
      <c r="F24" s="8">
        <f t="shared" si="3"/>
        <v>225</v>
      </c>
      <c r="G24" s="8">
        <f t="shared" si="2"/>
        <v>3750</v>
      </c>
      <c r="H24" s="8">
        <f t="shared" si="4"/>
        <v>3375</v>
      </c>
    </row>
    <row r="25" spans="1:8" x14ac:dyDescent="0.3">
      <c r="A25" s="8">
        <v>14</v>
      </c>
      <c r="B25" s="8">
        <v>13</v>
      </c>
      <c r="C25" s="8">
        <f>((D26/10)+4)</f>
        <v>6.8</v>
      </c>
      <c r="D25" s="8">
        <f t="shared" si="0"/>
        <v>26</v>
      </c>
      <c r="E25" s="8">
        <f t="shared" si="1"/>
        <v>260</v>
      </c>
      <c r="F25" s="8">
        <f t="shared" si="3"/>
        <v>234</v>
      </c>
      <c r="G25" s="8">
        <f t="shared" si="2"/>
        <v>3900</v>
      </c>
      <c r="H25" s="8">
        <f t="shared" si="4"/>
        <v>3510</v>
      </c>
    </row>
    <row r="26" spans="1:8" x14ac:dyDescent="0.3">
      <c r="A26" s="8">
        <v>15</v>
      </c>
      <c r="B26" s="8">
        <v>14</v>
      </c>
      <c r="C26" s="8">
        <f>D26*0.16+4</f>
        <v>8.48</v>
      </c>
      <c r="D26" s="8">
        <f t="shared" si="0"/>
        <v>28</v>
      </c>
      <c r="E26" s="8">
        <f t="shared" si="1"/>
        <v>280</v>
      </c>
      <c r="F26" s="8">
        <f t="shared" si="3"/>
        <v>252</v>
      </c>
      <c r="G26" s="8">
        <f t="shared" si="2"/>
        <v>4200</v>
      </c>
      <c r="H26" s="8">
        <f t="shared" si="4"/>
        <v>3780</v>
      </c>
    </row>
    <row r="27" spans="1:8" x14ac:dyDescent="0.3">
      <c r="A27" s="8">
        <v>16</v>
      </c>
      <c r="B27" s="8">
        <v>15</v>
      </c>
      <c r="C27" s="8">
        <f>D27*0.16+4</f>
        <v>8.8000000000000007</v>
      </c>
      <c r="D27" s="8">
        <f t="shared" si="0"/>
        <v>30</v>
      </c>
      <c r="E27" s="8">
        <f t="shared" si="1"/>
        <v>300</v>
      </c>
      <c r="F27" s="8">
        <f t="shared" si="3"/>
        <v>270</v>
      </c>
      <c r="G27" s="8">
        <f t="shared" si="2"/>
        <v>4500</v>
      </c>
      <c r="H27" s="8">
        <f t="shared" si="4"/>
        <v>4050</v>
      </c>
    </row>
    <row r="28" spans="1:8" x14ac:dyDescent="0.3">
      <c r="A28" s="8">
        <v>17</v>
      </c>
      <c r="B28" s="8">
        <v>16</v>
      </c>
      <c r="C28" s="8">
        <f>D28*0.16+4</f>
        <v>9.120000000000001</v>
      </c>
      <c r="D28" s="8">
        <f t="shared" si="0"/>
        <v>32</v>
      </c>
      <c r="E28" s="8">
        <f t="shared" si="1"/>
        <v>320</v>
      </c>
      <c r="F28" s="8">
        <f t="shared" si="3"/>
        <v>288</v>
      </c>
      <c r="G28" s="8">
        <f t="shared" si="2"/>
        <v>4800</v>
      </c>
      <c r="H28" s="8">
        <f t="shared" si="4"/>
        <v>4320</v>
      </c>
    </row>
    <row r="29" spans="1:8" x14ac:dyDescent="0.3">
      <c r="A29" s="8">
        <v>18</v>
      </c>
      <c r="B29" s="8">
        <v>17</v>
      </c>
      <c r="C29" s="8">
        <f>((D30/10)+4)</f>
        <v>7.6</v>
      </c>
      <c r="D29" s="8">
        <f t="shared" si="0"/>
        <v>34</v>
      </c>
      <c r="E29" s="8">
        <f t="shared" si="1"/>
        <v>340</v>
      </c>
      <c r="F29" s="8">
        <f t="shared" si="3"/>
        <v>306</v>
      </c>
      <c r="G29" s="8">
        <f t="shared" si="2"/>
        <v>5100</v>
      </c>
      <c r="H29" s="8">
        <f t="shared" si="4"/>
        <v>4590</v>
      </c>
    </row>
    <row r="30" spans="1:8" x14ac:dyDescent="0.3">
      <c r="A30" s="8">
        <v>19</v>
      </c>
      <c r="B30" s="8">
        <v>18</v>
      </c>
      <c r="C30" s="8">
        <f>D30*0.16+4</f>
        <v>9.76</v>
      </c>
      <c r="D30" s="8">
        <f t="shared" si="0"/>
        <v>36</v>
      </c>
      <c r="E30" s="8">
        <f t="shared" si="1"/>
        <v>360</v>
      </c>
      <c r="F30" s="8">
        <f t="shared" si="3"/>
        <v>324</v>
      </c>
      <c r="G30" s="8">
        <f t="shared" si="2"/>
        <v>5400</v>
      </c>
      <c r="H30" s="8">
        <f t="shared" si="4"/>
        <v>4860</v>
      </c>
    </row>
    <row r="31" spans="1:8" x14ac:dyDescent="0.3">
      <c r="A31" s="8">
        <v>20</v>
      </c>
      <c r="B31" s="8">
        <v>19</v>
      </c>
      <c r="C31" s="8">
        <f>D31*0.16+4</f>
        <v>10.08</v>
      </c>
      <c r="D31" s="8">
        <f t="shared" si="0"/>
        <v>38</v>
      </c>
      <c r="E31" s="8">
        <f t="shared" si="1"/>
        <v>380</v>
      </c>
      <c r="F31" s="8">
        <f t="shared" si="3"/>
        <v>342</v>
      </c>
      <c r="G31" s="8">
        <f t="shared" si="2"/>
        <v>5700</v>
      </c>
      <c r="H31" s="8">
        <f t="shared" si="4"/>
        <v>5130</v>
      </c>
    </row>
    <row r="32" spans="1:8" x14ac:dyDescent="0.3">
      <c r="A32" s="8">
        <v>21</v>
      </c>
      <c r="B32" s="8">
        <v>20</v>
      </c>
      <c r="C32" s="8">
        <f>((D33/10)+4)</f>
        <v>8.1999999999999993</v>
      </c>
      <c r="D32" s="8">
        <f t="shared" si="0"/>
        <v>40</v>
      </c>
      <c r="E32" s="8">
        <f t="shared" si="1"/>
        <v>400</v>
      </c>
      <c r="F32" s="8">
        <f t="shared" si="3"/>
        <v>360</v>
      </c>
      <c r="G32" s="8">
        <f t="shared" si="2"/>
        <v>6000</v>
      </c>
      <c r="H32" s="8">
        <f t="shared" si="4"/>
        <v>5400</v>
      </c>
    </row>
    <row r="33" spans="1:8" x14ac:dyDescent="0.3">
      <c r="A33" s="8">
        <v>22</v>
      </c>
      <c r="B33" s="8">
        <v>21</v>
      </c>
      <c r="C33" s="8">
        <f>D33*0.16+4</f>
        <v>10.719999999999999</v>
      </c>
      <c r="D33" s="8">
        <f t="shared" si="0"/>
        <v>42</v>
      </c>
      <c r="E33" s="8">
        <f t="shared" si="1"/>
        <v>420</v>
      </c>
      <c r="F33" s="8">
        <f t="shared" si="3"/>
        <v>378</v>
      </c>
      <c r="G33" s="8">
        <f t="shared" si="2"/>
        <v>6300</v>
      </c>
      <c r="H33" s="8">
        <f t="shared" si="4"/>
        <v>5670</v>
      </c>
    </row>
    <row r="34" spans="1:8" x14ac:dyDescent="0.3">
      <c r="A34" s="8">
        <v>23</v>
      </c>
      <c r="B34" s="8">
        <v>22</v>
      </c>
      <c r="C34" s="8">
        <f>D34*0.16+4</f>
        <v>11.04</v>
      </c>
      <c r="D34" s="8">
        <f t="shared" si="0"/>
        <v>44</v>
      </c>
      <c r="E34" s="8">
        <f t="shared" si="1"/>
        <v>440</v>
      </c>
      <c r="F34" s="8">
        <f t="shared" si="3"/>
        <v>396</v>
      </c>
      <c r="G34" s="8">
        <f t="shared" si="2"/>
        <v>6600</v>
      </c>
      <c r="H34" s="8">
        <f t="shared" si="4"/>
        <v>5940</v>
      </c>
    </row>
    <row r="35" spans="1:8" x14ac:dyDescent="0.3">
      <c r="A35" s="8">
        <v>24</v>
      </c>
      <c r="B35" s="8">
        <v>23</v>
      </c>
      <c r="C35" s="8">
        <f>((D36/10)+4)</f>
        <v>8.8000000000000007</v>
      </c>
      <c r="D35" s="8">
        <f t="shared" si="0"/>
        <v>46</v>
      </c>
      <c r="E35" s="8">
        <f t="shared" si="1"/>
        <v>460</v>
      </c>
      <c r="F35" s="8">
        <f t="shared" si="3"/>
        <v>414</v>
      </c>
      <c r="G35" s="8">
        <f t="shared" si="2"/>
        <v>6900</v>
      </c>
      <c r="H35" s="8">
        <f t="shared" si="4"/>
        <v>6210</v>
      </c>
    </row>
    <row r="36" spans="1:8" x14ac:dyDescent="0.3">
      <c r="A36" s="8">
        <v>25</v>
      </c>
      <c r="B36" s="8">
        <v>24</v>
      </c>
      <c r="C36" s="8">
        <f>D36*0.16+4</f>
        <v>11.68</v>
      </c>
      <c r="D36" s="8">
        <f t="shared" si="0"/>
        <v>48</v>
      </c>
      <c r="E36" s="8">
        <f t="shared" si="1"/>
        <v>480</v>
      </c>
      <c r="F36" s="8">
        <f t="shared" si="3"/>
        <v>432</v>
      </c>
      <c r="G36" s="8">
        <f t="shared" si="2"/>
        <v>7200</v>
      </c>
      <c r="H36" s="8">
        <f t="shared" si="4"/>
        <v>6480</v>
      </c>
    </row>
    <row r="37" spans="1:8" x14ac:dyDescent="0.3">
      <c r="A37" s="8">
        <v>26</v>
      </c>
      <c r="B37" s="8">
        <v>25</v>
      </c>
      <c r="C37" s="8">
        <f>D37*0.16+4</f>
        <v>12</v>
      </c>
      <c r="D37" s="8">
        <f t="shared" si="0"/>
        <v>50</v>
      </c>
      <c r="E37" s="8">
        <f t="shared" si="1"/>
        <v>500</v>
      </c>
      <c r="F37" s="8">
        <f t="shared" si="3"/>
        <v>450</v>
      </c>
      <c r="G37" s="8">
        <f t="shared" si="2"/>
        <v>7500</v>
      </c>
      <c r="H37" s="8">
        <f t="shared" si="4"/>
        <v>6750</v>
      </c>
    </row>
    <row r="38" spans="1:8" x14ac:dyDescent="0.3">
      <c r="A38" s="8">
        <v>27</v>
      </c>
      <c r="B38" s="8">
        <v>26</v>
      </c>
      <c r="C38" s="8">
        <f>((D39/10)+4)</f>
        <v>9.4</v>
      </c>
      <c r="D38" s="8">
        <f t="shared" si="0"/>
        <v>52</v>
      </c>
      <c r="E38" s="8">
        <f t="shared" si="1"/>
        <v>520</v>
      </c>
      <c r="F38" s="8">
        <f t="shared" si="3"/>
        <v>468</v>
      </c>
      <c r="G38" s="8">
        <f t="shared" si="2"/>
        <v>7800</v>
      </c>
      <c r="H38" s="8">
        <f t="shared" si="4"/>
        <v>7020</v>
      </c>
    </row>
    <row r="39" spans="1:8" x14ac:dyDescent="0.3">
      <c r="A39" s="8">
        <v>28</v>
      </c>
      <c r="B39" s="8">
        <v>27</v>
      </c>
      <c r="C39" s="8">
        <f>D39*0.16+4</f>
        <v>12.64</v>
      </c>
      <c r="D39" s="8">
        <f t="shared" si="0"/>
        <v>54</v>
      </c>
      <c r="E39" s="8">
        <f t="shared" si="1"/>
        <v>540</v>
      </c>
      <c r="F39" s="8">
        <f t="shared" si="3"/>
        <v>486</v>
      </c>
      <c r="G39" s="8">
        <f t="shared" si="2"/>
        <v>8100</v>
      </c>
      <c r="H39" s="8">
        <f t="shared" si="4"/>
        <v>7290</v>
      </c>
    </row>
    <row r="40" spans="1:8" x14ac:dyDescent="0.3">
      <c r="A40" s="8">
        <v>29</v>
      </c>
      <c r="B40" s="8">
        <v>28</v>
      </c>
      <c r="C40" s="8">
        <f>D40*0.16+4</f>
        <v>12.96</v>
      </c>
      <c r="D40" s="8">
        <f t="shared" si="0"/>
        <v>56</v>
      </c>
      <c r="E40" s="8">
        <f t="shared" si="1"/>
        <v>560</v>
      </c>
      <c r="F40" s="8">
        <f t="shared" si="3"/>
        <v>504</v>
      </c>
      <c r="G40" s="8">
        <f t="shared" si="2"/>
        <v>8400</v>
      </c>
      <c r="H40" s="8">
        <f t="shared" si="4"/>
        <v>7560</v>
      </c>
    </row>
    <row r="41" spans="1:8" x14ac:dyDescent="0.3">
      <c r="A41" s="8">
        <v>30</v>
      </c>
      <c r="B41" s="8">
        <v>29</v>
      </c>
      <c r="C41" s="8">
        <f>((D42/10)+4)</f>
        <v>10</v>
      </c>
      <c r="D41" s="8">
        <f t="shared" si="0"/>
        <v>58</v>
      </c>
      <c r="E41" s="8">
        <f t="shared" si="1"/>
        <v>580</v>
      </c>
      <c r="F41" s="8">
        <f t="shared" si="3"/>
        <v>522</v>
      </c>
      <c r="G41" s="8">
        <f t="shared" si="2"/>
        <v>8700</v>
      </c>
      <c r="H41" s="8">
        <f t="shared" si="4"/>
        <v>7830</v>
      </c>
    </row>
    <row r="42" spans="1:8" x14ac:dyDescent="0.3">
      <c r="A42" s="8">
        <v>31</v>
      </c>
      <c r="B42" s="8">
        <v>30</v>
      </c>
      <c r="C42" s="8">
        <f>D42*0.16+4</f>
        <v>13.6</v>
      </c>
      <c r="D42" s="8">
        <f t="shared" si="0"/>
        <v>60</v>
      </c>
      <c r="E42" s="8">
        <f t="shared" si="1"/>
        <v>600</v>
      </c>
      <c r="F42" s="8">
        <f t="shared" si="3"/>
        <v>540</v>
      </c>
      <c r="G42" s="8">
        <f t="shared" si="2"/>
        <v>9000</v>
      </c>
      <c r="H42" s="8">
        <f t="shared" si="4"/>
        <v>8100</v>
      </c>
    </row>
    <row r="43" spans="1:8" x14ac:dyDescent="0.3">
      <c r="A43" s="8">
        <v>32</v>
      </c>
      <c r="B43" s="8">
        <v>31</v>
      </c>
      <c r="C43" s="8">
        <f>D43*0.16+4</f>
        <v>13.92</v>
      </c>
      <c r="D43" s="8">
        <f t="shared" si="0"/>
        <v>62</v>
      </c>
      <c r="E43" s="8">
        <f t="shared" si="1"/>
        <v>620</v>
      </c>
      <c r="F43" s="8">
        <f t="shared" si="3"/>
        <v>558</v>
      </c>
      <c r="G43" s="8">
        <f t="shared" si="2"/>
        <v>9300</v>
      </c>
      <c r="H43" s="8">
        <f t="shared" si="4"/>
        <v>8370</v>
      </c>
    </row>
    <row r="44" spans="1:8" x14ac:dyDescent="0.3">
      <c r="A44" s="8">
        <v>33</v>
      </c>
      <c r="B44" s="8">
        <v>32</v>
      </c>
      <c r="C44" s="8">
        <f>D44*0.16+4</f>
        <v>14.24</v>
      </c>
      <c r="D44" s="8">
        <f t="shared" si="0"/>
        <v>64</v>
      </c>
      <c r="E44" s="8">
        <f t="shared" si="1"/>
        <v>640</v>
      </c>
      <c r="F44" s="8">
        <f t="shared" si="3"/>
        <v>576</v>
      </c>
      <c r="G44" s="8">
        <f t="shared" si="2"/>
        <v>9600</v>
      </c>
      <c r="H44" s="8">
        <f t="shared" si="4"/>
        <v>8640</v>
      </c>
    </row>
    <row r="45" spans="1:8" x14ac:dyDescent="0.3">
      <c r="A45" s="8">
        <v>34</v>
      </c>
      <c r="B45" s="8">
        <v>33</v>
      </c>
      <c r="C45" s="8">
        <f>((D46/10)+4)</f>
        <v>10.8</v>
      </c>
      <c r="D45" s="8">
        <f t="shared" si="0"/>
        <v>66</v>
      </c>
      <c r="E45" s="8">
        <f t="shared" si="1"/>
        <v>660</v>
      </c>
      <c r="F45" s="8">
        <f t="shared" si="3"/>
        <v>594</v>
      </c>
      <c r="G45" s="8">
        <f t="shared" si="2"/>
        <v>9900</v>
      </c>
      <c r="H45" s="8">
        <f t="shared" si="4"/>
        <v>8910</v>
      </c>
    </row>
    <row r="46" spans="1:8" x14ac:dyDescent="0.3">
      <c r="A46" s="8">
        <v>35</v>
      </c>
      <c r="B46" s="8">
        <v>34</v>
      </c>
      <c r="C46" s="8">
        <f>D46*0.16+4</f>
        <v>14.88</v>
      </c>
      <c r="D46" s="8">
        <f t="shared" si="0"/>
        <v>68</v>
      </c>
      <c r="E46" s="8">
        <f t="shared" si="1"/>
        <v>680</v>
      </c>
      <c r="F46" s="8">
        <f t="shared" si="3"/>
        <v>612</v>
      </c>
      <c r="G46" s="8">
        <f t="shared" si="2"/>
        <v>10200</v>
      </c>
      <c r="H46" s="8">
        <f t="shared" si="4"/>
        <v>9180</v>
      </c>
    </row>
    <row r="47" spans="1:8" x14ac:dyDescent="0.3">
      <c r="A47" s="8">
        <v>36</v>
      </c>
      <c r="B47" s="8">
        <v>35</v>
      </c>
      <c r="C47" s="8">
        <f>D47*0.16+4</f>
        <v>15.200000000000001</v>
      </c>
      <c r="D47" s="8">
        <f t="shared" si="0"/>
        <v>70</v>
      </c>
      <c r="E47" s="8">
        <f t="shared" si="1"/>
        <v>700</v>
      </c>
      <c r="F47" s="8">
        <f t="shared" si="3"/>
        <v>630</v>
      </c>
      <c r="G47" s="8">
        <f t="shared" si="2"/>
        <v>10500</v>
      </c>
      <c r="H47" s="8">
        <f t="shared" si="4"/>
        <v>9450</v>
      </c>
    </row>
    <row r="48" spans="1:8" x14ac:dyDescent="0.3">
      <c r="A48" s="8">
        <v>37</v>
      </c>
      <c r="B48" s="8">
        <v>36</v>
      </c>
      <c r="C48" s="8">
        <f>((D49/10)+4)</f>
        <v>11.4</v>
      </c>
      <c r="D48" s="8">
        <f t="shared" si="0"/>
        <v>72</v>
      </c>
      <c r="E48" s="8">
        <f t="shared" si="1"/>
        <v>720</v>
      </c>
      <c r="F48" s="8">
        <f t="shared" si="3"/>
        <v>648</v>
      </c>
      <c r="G48" s="8">
        <f t="shared" si="2"/>
        <v>10800</v>
      </c>
      <c r="H48" s="8">
        <f t="shared" si="4"/>
        <v>9720</v>
      </c>
    </row>
    <row r="49" spans="1:8" x14ac:dyDescent="0.3">
      <c r="A49" s="8">
        <v>38</v>
      </c>
      <c r="B49" s="8">
        <v>37</v>
      </c>
      <c r="C49" s="8">
        <f>D49*0.16+4</f>
        <v>15.84</v>
      </c>
      <c r="D49" s="8">
        <f t="shared" si="0"/>
        <v>74</v>
      </c>
      <c r="E49" s="8">
        <f t="shared" si="1"/>
        <v>740</v>
      </c>
      <c r="F49" s="8">
        <f t="shared" si="3"/>
        <v>666</v>
      </c>
      <c r="G49" s="8">
        <f t="shared" si="2"/>
        <v>11100</v>
      </c>
      <c r="H49" s="8">
        <f t="shared" si="4"/>
        <v>9990</v>
      </c>
    </row>
    <row r="50" spans="1:8" x14ac:dyDescent="0.3">
      <c r="A50" s="8">
        <v>39</v>
      </c>
      <c r="B50" s="8">
        <v>37.5</v>
      </c>
      <c r="C50" s="8">
        <f>D50*0.16+4</f>
        <v>16</v>
      </c>
      <c r="D50" s="8">
        <v>75</v>
      </c>
      <c r="E50" s="8">
        <f t="shared" si="1"/>
        <v>750</v>
      </c>
      <c r="F50" s="8">
        <f t="shared" si="3"/>
        <v>675</v>
      </c>
      <c r="G50" s="8">
        <f t="shared" si="2"/>
        <v>11250</v>
      </c>
      <c r="H50" s="8">
        <f t="shared" si="4"/>
        <v>10125</v>
      </c>
    </row>
    <row r="51" spans="1:8" x14ac:dyDescent="0.3">
      <c r="A51" s="8">
        <v>40</v>
      </c>
      <c r="B51" s="8">
        <v>38</v>
      </c>
      <c r="C51" s="8">
        <f>((D52/10)+4)</f>
        <v>11.8</v>
      </c>
      <c r="D51" s="8">
        <f t="shared" si="0"/>
        <v>76</v>
      </c>
      <c r="E51" s="8">
        <f t="shared" si="1"/>
        <v>760</v>
      </c>
      <c r="F51" s="8">
        <f t="shared" si="3"/>
        <v>684</v>
      </c>
      <c r="G51" s="8">
        <f t="shared" si="2"/>
        <v>11400</v>
      </c>
      <c r="H51" s="8">
        <f t="shared" si="4"/>
        <v>10260</v>
      </c>
    </row>
    <row r="52" spans="1:8" x14ac:dyDescent="0.3">
      <c r="A52" s="8">
        <v>41</v>
      </c>
      <c r="B52" s="8">
        <v>39</v>
      </c>
      <c r="C52" s="8">
        <f>D52*0.16+4</f>
        <v>16.48</v>
      </c>
      <c r="D52" s="8">
        <f t="shared" si="0"/>
        <v>78</v>
      </c>
      <c r="E52" s="8">
        <f t="shared" si="1"/>
        <v>780</v>
      </c>
      <c r="F52" s="8">
        <f t="shared" si="3"/>
        <v>702</v>
      </c>
      <c r="G52" s="8">
        <f t="shared" si="2"/>
        <v>11700</v>
      </c>
      <c r="H52" s="8">
        <f t="shared" si="4"/>
        <v>10530</v>
      </c>
    </row>
    <row r="53" spans="1:8" x14ac:dyDescent="0.3">
      <c r="A53" s="8">
        <v>42</v>
      </c>
      <c r="B53" s="8">
        <v>40</v>
      </c>
      <c r="C53" s="8">
        <f>D53*0.16+4</f>
        <v>16.8</v>
      </c>
      <c r="D53" s="8">
        <f t="shared" si="0"/>
        <v>80</v>
      </c>
      <c r="E53" s="8">
        <f t="shared" si="1"/>
        <v>800</v>
      </c>
      <c r="F53" s="8">
        <f t="shared" si="3"/>
        <v>720</v>
      </c>
      <c r="G53" s="8">
        <f t="shared" si="2"/>
        <v>12000</v>
      </c>
      <c r="H53" s="8">
        <f t="shared" si="4"/>
        <v>10800</v>
      </c>
    </row>
    <row r="54" spans="1:8" x14ac:dyDescent="0.3">
      <c r="A54" s="8">
        <v>43</v>
      </c>
      <c r="B54" s="8">
        <v>41</v>
      </c>
      <c r="C54" s="8">
        <f>((D55/10)+4)</f>
        <v>12.4</v>
      </c>
      <c r="D54" s="8">
        <f t="shared" si="0"/>
        <v>82</v>
      </c>
      <c r="E54" s="8">
        <f t="shared" si="1"/>
        <v>820</v>
      </c>
      <c r="F54" s="8">
        <f t="shared" si="3"/>
        <v>738</v>
      </c>
      <c r="G54" s="8">
        <f t="shared" si="2"/>
        <v>12300</v>
      </c>
      <c r="H54" s="8">
        <f t="shared" si="4"/>
        <v>11070</v>
      </c>
    </row>
    <row r="55" spans="1:8" x14ac:dyDescent="0.3">
      <c r="A55" s="8">
        <v>44</v>
      </c>
      <c r="B55" s="8">
        <v>42</v>
      </c>
      <c r="C55" s="8">
        <f>D55*0.16+4</f>
        <v>17.439999999999998</v>
      </c>
      <c r="D55" s="8">
        <f t="shared" si="0"/>
        <v>84</v>
      </c>
      <c r="E55" s="8">
        <f t="shared" si="1"/>
        <v>840</v>
      </c>
      <c r="F55" s="8">
        <f t="shared" si="3"/>
        <v>756</v>
      </c>
      <c r="G55" s="8">
        <f t="shared" si="2"/>
        <v>12600</v>
      </c>
      <c r="H55" s="8">
        <f t="shared" si="4"/>
        <v>11340</v>
      </c>
    </row>
    <row r="56" spans="1:8" x14ac:dyDescent="0.3">
      <c r="A56" s="8">
        <v>45</v>
      </c>
      <c r="B56" s="8">
        <v>43</v>
      </c>
      <c r="C56" s="8">
        <f>D56*0.16+4</f>
        <v>17.759999999999998</v>
      </c>
      <c r="D56" s="8">
        <f t="shared" si="0"/>
        <v>86</v>
      </c>
      <c r="E56" s="8">
        <f t="shared" si="1"/>
        <v>860</v>
      </c>
      <c r="F56" s="8">
        <f t="shared" si="3"/>
        <v>774</v>
      </c>
      <c r="G56" s="8">
        <f t="shared" si="2"/>
        <v>12900</v>
      </c>
      <c r="H56" s="8">
        <f t="shared" si="4"/>
        <v>11610</v>
      </c>
    </row>
    <row r="57" spans="1:8" x14ac:dyDescent="0.3">
      <c r="A57" s="8">
        <v>46</v>
      </c>
      <c r="B57" s="8">
        <v>44</v>
      </c>
      <c r="C57" s="8">
        <f>((D58/10)+4)</f>
        <v>13</v>
      </c>
      <c r="D57" s="8">
        <f t="shared" si="0"/>
        <v>88</v>
      </c>
      <c r="E57" s="8">
        <f t="shared" si="1"/>
        <v>880</v>
      </c>
      <c r="F57" s="8">
        <f t="shared" si="3"/>
        <v>792</v>
      </c>
      <c r="G57" s="8">
        <f t="shared" si="2"/>
        <v>13200</v>
      </c>
      <c r="H57" s="8">
        <f t="shared" si="4"/>
        <v>11880</v>
      </c>
    </row>
    <row r="58" spans="1:8" x14ac:dyDescent="0.3">
      <c r="A58" s="8">
        <v>47</v>
      </c>
      <c r="B58" s="8">
        <v>45</v>
      </c>
      <c r="C58" s="8">
        <f>D58*0.16+4</f>
        <v>18.399999999999999</v>
      </c>
      <c r="D58" s="8">
        <f t="shared" si="0"/>
        <v>90</v>
      </c>
      <c r="E58" s="8">
        <f t="shared" si="1"/>
        <v>900</v>
      </c>
      <c r="F58" s="8">
        <f t="shared" si="3"/>
        <v>810</v>
      </c>
      <c r="G58" s="8">
        <f t="shared" si="2"/>
        <v>13500</v>
      </c>
      <c r="H58" s="8">
        <f t="shared" si="4"/>
        <v>12150</v>
      </c>
    </row>
    <row r="59" spans="1:8" x14ac:dyDescent="0.3">
      <c r="A59" s="8">
        <v>48</v>
      </c>
      <c r="B59" s="8">
        <v>46</v>
      </c>
      <c r="C59" s="8">
        <f>D59*0.16+4</f>
        <v>18.72</v>
      </c>
      <c r="D59" s="8">
        <f t="shared" si="0"/>
        <v>92</v>
      </c>
      <c r="E59" s="8">
        <f t="shared" si="1"/>
        <v>920</v>
      </c>
      <c r="F59" s="8">
        <f t="shared" si="3"/>
        <v>828</v>
      </c>
      <c r="G59" s="8">
        <f t="shared" si="2"/>
        <v>13800</v>
      </c>
      <c r="H59" s="8">
        <f t="shared" si="4"/>
        <v>12420</v>
      </c>
    </row>
    <row r="60" spans="1:8" x14ac:dyDescent="0.3">
      <c r="A60" s="8">
        <v>49</v>
      </c>
      <c r="B60" s="8">
        <v>47</v>
      </c>
      <c r="C60" s="8">
        <f>D60*0.16+4</f>
        <v>19.04</v>
      </c>
      <c r="D60" s="8">
        <f t="shared" si="0"/>
        <v>94</v>
      </c>
      <c r="E60" s="8">
        <f t="shared" si="1"/>
        <v>940</v>
      </c>
      <c r="F60" s="8">
        <f t="shared" si="3"/>
        <v>846</v>
      </c>
      <c r="G60" s="8">
        <f t="shared" si="2"/>
        <v>14100</v>
      </c>
      <c r="H60" s="8">
        <f t="shared" si="4"/>
        <v>12690</v>
      </c>
    </row>
    <row r="61" spans="1:8" x14ac:dyDescent="0.3">
      <c r="A61" s="8">
        <v>50</v>
      </c>
      <c r="B61" s="8">
        <v>48</v>
      </c>
      <c r="C61" s="8">
        <f>((D62/10)+4)</f>
        <v>13.8</v>
      </c>
      <c r="D61" s="8">
        <f t="shared" si="0"/>
        <v>96</v>
      </c>
      <c r="E61" s="8">
        <f t="shared" si="1"/>
        <v>960</v>
      </c>
      <c r="F61" s="8">
        <f t="shared" si="3"/>
        <v>864</v>
      </c>
      <c r="G61" s="8">
        <f t="shared" si="2"/>
        <v>14400</v>
      </c>
      <c r="H61" s="8">
        <f t="shared" si="4"/>
        <v>12960</v>
      </c>
    </row>
    <row r="62" spans="1:8" x14ac:dyDescent="0.3">
      <c r="A62" s="8">
        <v>51</v>
      </c>
      <c r="B62" s="8">
        <v>49</v>
      </c>
      <c r="C62" s="8">
        <f>D62*0.16+4</f>
        <v>19.68</v>
      </c>
      <c r="D62" s="8">
        <f t="shared" si="0"/>
        <v>98</v>
      </c>
      <c r="E62" s="8">
        <f t="shared" si="1"/>
        <v>980</v>
      </c>
      <c r="F62" s="8">
        <f t="shared" si="3"/>
        <v>882</v>
      </c>
      <c r="G62" s="8">
        <f t="shared" si="2"/>
        <v>14700</v>
      </c>
      <c r="H62" s="8">
        <f t="shared" si="4"/>
        <v>13230</v>
      </c>
    </row>
    <row r="63" spans="1:8" x14ac:dyDescent="0.3">
      <c r="A63" s="8">
        <v>52</v>
      </c>
      <c r="B63" s="8">
        <v>50</v>
      </c>
      <c r="C63" s="8">
        <f>D63*0.16+4</f>
        <v>20</v>
      </c>
      <c r="D63" s="8">
        <f t="shared" si="0"/>
        <v>100</v>
      </c>
      <c r="E63" s="8">
        <f>D63*10</f>
        <v>1000</v>
      </c>
      <c r="F63" s="8">
        <f t="shared" si="3"/>
        <v>900</v>
      </c>
      <c r="G63" s="8">
        <f t="shared" si="2"/>
        <v>15000</v>
      </c>
      <c r="H63" s="8">
        <f t="shared" si="4"/>
        <v>13500</v>
      </c>
    </row>
    <row r="65" spans="1:6" ht="15" customHeight="1" x14ac:dyDescent="0.3">
      <c r="A65" s="3" t="s">
        <v>8</v>
      </c>
      <c r="B65" s="3"/>
      <c r="C65" s="3"/>
      <c r="D65" s="2"/>
      <c r="E65" s="2"/>
      <c r="F65" s="2"/>
    </row>
    <row r="66" spans="1:6" x14ac:dyDescent="0.3">
      <c r="A66" s="4" t="s">
        <v>6</v>
      </c>
      <c r="B66" s="4"/>
      <c r="C66" s="4"/>
      <c r="D66" s="2"/>
      <c r="E66" s="2"/>
      <c r="F66" s="2"/>
    </row>
    <row r="67" spans="1:6" x14ac:dyDescent="0.3">
      <c r="A67" s="4" t="s">
        <v>7</v>
      </c>
      <c r="B67" s="4"/>
      <c r="C67" s="4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</sheetData>
  <mergeCells count="7">
    <mergeCell ref="A2:H2"/>
    <mergeCell ref="A3:H3"/>
    <mergeCell ref="A66:C66"/>
    <mergeCell ref="A67:C67"/>
    <mergeCell ref="B5:H6"/>
    <mergeCell ref="B7:H8"/>
    <mergeCell ref="A5:A9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4-20mA VFD Drive Formula</vt:lpstr>
      <vt:lpstr>'4-20mA VFD Drive Formula'!Print_Area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Sathe</dc:creator>
  <cp:lastModifiedBy>S Bharadwaj Reddy</cp:lastModifiedBy>
  <cp:lastPrinted>2024-06-03T05:26:08Z</cp:lastPrinted>
  <dcterms:created xsi:type="dcterms:W3CDTF">2024-01-24T08:36:14Z</dcterms:created>
  <dcterms:modified xsi:type="dcterms:W3CDTF">2024-06-03T05:43:36Z</dcterms:modified>
</cp:coreProperties>
</file>